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Watermelon" sheetId="1" r:id="rId1"/>
    <sheet name="cucumis" sheetId="3" r:id="rId2"/>
    <sheet name="melon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  <c r="G23" i="2"/>
  <c r="H23" i="2"/>
  <c r="I23" i="2"/>
  <c r="J23" i="2"/>
  <c r="F22" i="2"/>
  <c r="G22" i="2"/>
  <c r="H22" i="2"/>
  <c r="I22" i="2"/>
  <c r="J22" i="2"/>
  <c r="D23" i="2" l="1"/>
  <c r="E23" i="2"/>
  <c r="C23" i="2"/>
  <c r="D22" i="2"/>
  <c r="E22" i="2"/>
  <c r="C22" i="2"/>
</calcChain>
</file>

<file path=xl/sharedStrings.xml><?xml version="1.0" encoding="utf-8"?>
<sst xmlns="http://schemas.openxmlformats.org/spreadsheetml/2006/main" count="325" uniqueCount="164">
  <si>
    <t>Cla97C06G117720.1</t>
  </si>
  <si>
    <t>Cla97C09G173030.1</t>
  </si>
  <si>
    <t>Cla97C05G091770.1</t>
  </si>
  <si>
    <t>Chromosome 5: 9,780,458-9,791,884 forward strand</t>
  </si>
  <si>
    <t>Chromosome 6: 10,156,289-10,161,780</t>
  </si>
  <si>
    <t>Chromosome 9: 9,636,462-9,643,894 forward strand.</t>
  </si>
  <si>
    <t>Length</t>
  </si>
  <si>
    <t>location</t>
  </si>
  <si>
    <t>Gene ID</t>
  </si>
  <si>
    <t>Chromosome 11: 11,834,901-11,840,897 forward strand.</t>
  </si>
  <si>
    <t>Cla97C11G215350.1</t>
  </si>
  <si>
    <t>Cla97C11G219270.1</t>
  </si>
  <si>
    <t>Chromosome 11: 25,439,945-25,443,356 forward strand.</t>
  </si>
  <si>
    <t>Cla97C02G031120.1</t>
  </si>
  <si>
    <t>Chromosome 2: 4,056,051-4,058,718 reverse strand.</t>
  </si>
  <si>
    <t>Cla97C03G063010.1</t>
  </si>
  <si>
    <t>Chromosome 3: 25,171,260-25,177,450 reverse strand.</t>
  </si>
  <si>
    <t>Cla97C05G083800.1</t>
  </si>
  <si>
    <t>Chromosome 5: 2,899,390-2,905,841 forward strand.</t>
  </si>
  <si>
    <t>Cla97C05G094240.1</t>
  </si>
  <si>
    <t>Chromosome 5: 15,169,362-15,173,663</t>
  </si>
  <si>
    <t>Cla97C05G099300.1</t>
  </si>
  <si>
    <t>Chromosome 5: 28,397,479-28,400,044 reverse strand.</t>
  </si>
  <si>
    <t>Class</t>
  </si>
  <si>
    <t>NIPA</t>
  </si>
  <si>
    <t>CorA-like</t>
  </si>
  <si>
    <t>Cla97C03G058370.1</t>
  </si>
  <si>
    <t>Chromosome 3: 7,714,267-7,720,532 reverse strand.</t>
  </si>
  <si>
    <t>Cla97C10G192820.1</t>
  </si>
  <si>
    <t>Chromosome 10: 20,744,450-20,747,676 reverse strand.</t>
  </si>
  <si>
    <t>MRS2</t>
  </si>
  <si>
    <t>Cla97C06G116190.1</t>
  </si>
  <si>
    <t>Chromosome 6: 7,319,635-7,324,047 forward strand.</t>
  </si>
  <si>
    <t>Cla97C07G128920.1</t>
  </si>
  <si>
    <t>Chromosome 7: 608,611-612,914 forward strand.</t>
  </si>
  <si>
    <t>Cla97C02G033950.1</t>
  </si>
  <si>
    <t>Chromosome 2: 7,669,323-7,673,949 reverse strand.</t>
  </si>
  <si>
    <t>Cla97C10G195750.1</t>
  </si>
  <si>
    <t>Chromosome 10: 25,257,356-25,260,568 forward strand.</t>
  </si>
  <si>
    <t>Cla97C08G153300.1</t>
  </si>
  <si>
    <t>Chromosome 8: 21,523,697-21,527,358 reverse strand.</t>
  </si>
  <si>
    <t>Cla97C05G091810.1</t>
  </si>
  <si>
    <t>Chromosome 5: 9,822,994-9,828,911 reverse strand.</t>
  </si>
  <si>
    <t>Cla97C02G026470.1</t>
  </si>
  <si>
    <t>Chromosome 2: 247,805-252,593 reverse strand.</t>
  </si>
  <si>
    <t>Cla97C01G012970.1</t>
  </si>
  <si>
    <t>Chromosome 1: 26,748,179-26,756,354 reverse strand.</t>
  </si>
  <si>
    <t>MELO3C002711.2</t>
  </si>
  <si>
    <t>MELO3C018046.2</t>
  </si>
  <si>
    <t>MELO3C026764.2</t>
  </si>
  <si>
    <t>MELO3C018529.2</t>
  </si>
  <si>
    <t>MELO3C026733.2</t>
  </si>
  <si>
    <t>MELO3C014309.2</t>
  </si>
  <si>
    <t>MELO3C019432.2</t>
  </si>
  <si>
    <t>MELO3C011418.2</t>
  </si>
  <si>
    <t>MELO3C004840.2</t>
  </si>
  <si>
    <t>Csa_7G291140</t>
  </si>
  <si>
    <t>Csa_1G453990</t>
  </si>
  <si>
    <t>Csa_4G179670</t>
  </si>
  <si>
    <t>Csa_7G009750</t>
  </si>
  <si>
    <t>Csa_3G228350</t>
  </si>
  <si>
    <t>Csa_2G402060</t>
  </si>
  <si>
    <t>Csa_1G627400</t>
  </si>
  <si>
    <t>Csa_3G129750</t>
  </si>
  <si>
    <t>Csa_2G122000</t>
  </si>
  <si>
    <t>Csa_5G586580</t>
  </si>
  <si>
    <t>Csa_3G251940</t>
  </si>
  <si>
    <t>Csa_4G646200</t>
  </si>
  <si>
    <t>Csa_3G225330</t>
  </si>
  <si>
    <t>Csa_7G070800</t>
  </si>
  <si>
    <t>Csa_3G710800</t>
  </si>
  <si>
    <t>Csa_2G199910</t>
  </si>
  <si>
    <t>Csa_6G366510</t>
  </si>
  <si>
    <t>Csa_1G138280</t>
  </si>
  <si>
    <t>Csa_2G225310</t>
  </si>
  <si>
    <t>MELO3C006298</t>
  </si>
  <si>
    <t>MELO3C019426</t>
  </si>
  <si>
    <t>MELO3C011827</t>
  </si>
  <si>
    <t>MELO3C008116</t>
  </si>
  <si>
    <t>MELO3C023646</t>
  </si>
  <si>
    <t>MELO3C015137</t>
  </si>
  <si>
    <t>MELO3C013374</t>
  </si>
  <si>
    <t>MELO3C029510</t>
  </si>
  <si>
    <t>MELO3C016882</t>
  </si>
  <si>
    <t>MELO3C014760</t>
  </si>
  <si>
    <t>MELO3C020352</t>
  </si>
  <si>
    <t>MRS2-1</t>
  </si>
  <si>
    <t>MRS2-2</t>
  </si>
  <si>
    <t>MRS2-3</t>
  </si>
  <si>
    <t>MRS2-5</t>
  </si>
  <si>
    <t>MRS2-4</t>
  </si>
  <si>
    <t>MRS2-6</t>
  </si>
  <si>
    <t>MRS2-7</t>
  </si>
  <si>
    <t>MRS2-8</t>
  </si>
  <si>
    <t>NIPA-7</t>
  </si>
  <si>
    <t>NIPA-8</t>
  </si>
  <si>
    <t>NIPA-4</t>
  </si>
  <si>
    <t>NIPA-9</t>
  </si>
  <si>
    <t>NIPA-10</t>
  </si>
  <si>
    <t>NIPA-1</t>
  </si>
  <si>
    <t>NIPA-2</t>
  </si>
  <si>
    <t>NIPA-3</t>
  </si>
  <si>
    <t>NIPA-5</t>
  </si>
  <si>
    <t>NIPA-6</t>
  </si>
  <si>
    <t>CorA-1</t>
  </si>
  <si>
    <t>CorA-2</t>
  </si>
  <si>
    <t>Gene name</t>
  </si>
  <si>
    <t>NIPA-11</t>
  </si>
  <si>
    <t>MSR2-1</t>
  </si>
  <si>
    <t>MSR2-2</t>
  </si>
  <si>
    <t>MSR2-3</t>
  </si>
  <si>
    <t>MSR2-6</t>
  </si>
  <si>
    <t>MSR2-7</t>
  </si>
  <si>
    <t>MSR2-4</t>
  </si>
  <si>
    <t>MSR2-5</t>
  </si>
  <si>
    <t>Exon</t>
  </si>
  <si>
    <t>Chromosome 01 : 7975226 .. 7982707 (-)</t>
  </si>
  <si>
    <t>Chromosome 01 : 17046957 .. 17051180 (-)</t>
  </si>
  <si>
    <t>Chromosome 02 : 7465573 .. 7472084 (+)</t>
  </si>
  <si>
    <t>Chromosome 02 : 7472628 .. 7475640 (+)</t>
  </si>
  <si>
    <t>Chromosome 03 : 697312 .. 708565 (+)</t>
  </si>
  <si>
    <t>Chromosome 05 : 10777886 .. 10794767 (-)</t>
  </si>
  <si>
    <t>Chromosome 06 : 2333398 .. 2338596 (+)</t>
  </si>
  <si>
    <t>Chromosome 06 : 10615628 .. 10630587 (+)</t>
  </si>
  <si>
    <t>Chromosome 07 : 1436887 .. 1440753 (+)</t>
  </si>
  <si>
    <t>Chromosome 10 : 4515346 .. 4518998 (-)</t>
  </si>
  <si>
    <t>Chromosome 07 : 28842934 .. 28846786 (-)</t>
  </si>
  <si>
    <t>Chromosome 12 : 21781096 .. 21797537 (-)</t>
  </si>
  <si>
    <t>Chromosome 12 : 9071515 .. 9073862 (-)</t>
  </si>
  <si>
    <t>Chromosome 01 : 920570 .. 924742 (-)</t>
  </si>
  <si>
    <t>Chromosome 03 : 23868761 .. 23869957 (-)</t>
  </si>
  <si>
    <t>Chromosome 04 : 24894574 .. 24898019 (+)</t>
  </si>
  <si>
    <t>Chromosome 05 : 3995694 .. 4000924 (+)</t>
  </si>
  <si>
    <t>Chromosome 05 : 4961846 .. 4963924 (+)</t>
  </si>
  <si>
    <t>Chromosome 06 : 9599127 .. 9605480 (-)</t>
  </si>
  <si>
    <t>Chromosome 06 : 18894346 .. 18900585 (-)</t>
  </si>
  <si>
    <t>Chromosome 01: 24,608,187-24,615,485</t>
  </si>
  <si>
    <t>Chromosome 02: 8,144,733-8,151,191</t>
  </si>
  <si>
    <t>Chromosome 02: 20,602,689-20,608,043</t>
  </si>
  <si>
    <t>Chromosome 03: 8,391,425-8,396,221</t>
  </si>
  <si>
    <t>Chromosome 03: 14,882,423-14,894,606</t>
  </si>
  <si>
    <t>Chromosome 03: 15,665,582-15,671,493</t>
  </si>
  <si>
    <t>Chromosome 04: 22,005,687-22,008,883</t>
  </si>
  <si>
    <t>Chromosome 05: 20,972,694-20,975,947</t>
  </si>
  <si>
    <t>Chromosome 07: 626,065-629,413</t>
  </si>
  <si>
    <t>Chromosome 07: 10,243,740-10,250,275</t>
  </si>
  <si>
    <t>Chromosome 01: 16,479,730-16,485,907</t>
  </si>
  <si>
    <t>Chromosome 04: 8,971,424-8,974,694</t>
  </si>
  <si>
    <t>Chromosome 01: 9,583,230-9,597,539</t>
  </si>
  <si>
    <t>Chromosome 02: 10,463,153-10,468,044</t>
  </si>
  <si>
    <t>Chromosome 02: 10,938,899-10,945,499</t>
  </si>
  <si>
    <t>Chromosome 03: 14,799,591-14,816,906</t>
  </si>
  <si>
    <t>Chromosome 03: 26,903,221-26,906,820</t>
  </si>
  <si>
    <t>Chromosome 06: 16,752,600-16,756,652</t>
  </si>
  <si>
    <t>Chromosome 07: 4,426,120-4,430,139</t>
  </si>
  <si>
    <t>MW</t>
  </si>
  <si>
    <t>PI</t>
  </si>
  <si>
    <t>Gravy</t>
  </si>
  <si>
    <t>Stability</t>
  </si>
  <si>
    <t xml:space="preserve"> unstable</t>
  </si>
  <si>
    <t>stable</t>
  </si>
  <si>
    <t xml:space="preserve"> stable</t>
  </si>
  <si>
    <t>unstable</t>
  </si>
  <si>
    <t>Length (aa)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</si>
</sst>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name val="Arial"/>
      <family val="2"/>
      <scheme val="minor"/>
    </font>
    <font>
      <sz val="12"/>
      <color theme="1"/>
      <name val="Times New Roman"/>
      <family val="1"/>
      <scheme val="major"/>
    </font>
    <font>
      <sz val="12"/>
      <name val="Times New Roman"/>
      <family val="1"/>
      <scheme val="major"/>
    </font>
    <font>
      <sz val="12"/>
      <color rgb="FF313233"/>
      <name val="Times New Roman"/>
      <family val="1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4" fillId="8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lants.ensembl.org/Citrullus_lanatus/Transcript/ProteinSummary?db=core;t=Cla97C05G094240.1;tl=qLQTUI4yCdzxeCse-20617978-19185431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>
      <selection activeCell="D18" sqref="D18"/>
    </sheetView>
  </sheetViews>
  <sheetFormatPr defaultRowHeight="14.25" x14ac:dyDescent="0.2"/>
  <cols>
    <col min="1" max="1" width="30.625" customWidth="1"/>
    <col min="2" max="2" width="11" customWidth="1"/>
    <col min="3" max="4" width="13.75" customWidth="1"/>
    <col min="6" max="6" width="53" customWidth="1"/>
    <col min="7" max="7" width="15.875" customWidth="1"/>
  </cols>
  <sheetData>
    <row r="1" spans="1:10" ht="15.75" x14ac:dyDescent="0.25">
      <c r="A1" s="13" t="s">
        <v>8</v>
      </c>
      <c r="B1" s="18" t="s">
        <v>106</v>
      </c>
      <c r="C1" s="21" t="s">
        <v>163</v>
      </c>
      <c r="D1" s="22" t="s">
        <v>23</v>
      </c>
      <c r="E1" s="20" t="s">
        <v>115</v>
      </c>
      <c r="F1" s="19" t="s">
        <v>7</v>
      </c>
      <c r="G1" s="24" t="s">
        <v>155</v>
      </c>
      <c r="H1" s="24" t="s">
        <v>156</v>
      </c>
      <c r="I1" s="24" t="s">
        <v>157</v>
      </c>
      <c r="J1" s="24" t="s">
        <v>158</v>
      </c>
    </row>
    <row r="2" spans="1:10" ht="15.75" x14ac:dyDescent="0.25">
      <c r="A2" s="14" t="s">
        <v>13</v>
      </c>
      <c r="B2" s="10" t="s">
        <v>99</v>
      </c>
      <c r="C2" s="10">
        <v>333</v>
      </c>
      <c r="D2" s="23" t="s">
        <v>24</v>
      </c>
      <c r="E2" s="12">
        <v>9</v>
      </c>
      <c r="F2" s="12" t="s">
        <v>14</v>
      </c>
      <c r="G2" s="12">
        <v>38200.31</v>
      </c>
      <c r="H2" s="12">
        <v>7.21</v>
      </c>
      <c r="I2" s="12">
        <v>0.65500000000000003</v>
      </c>
      <c r="J2" s="12" t="s">
        <v>159</v>
      </c>
    </row>
    <row r="3" spans="1:10" ht="15.75" x14ac:dyDescent="0.25">
      <c r="A3" s="15" t="s">
        <v>15</v>
      </c>
      <c r="B3" s="10" t="s">
        <v>100</v>
      </c>
      <c r="C3" s="10">
        <v>347</v>
      </c>
      <c r="D3" s="23" t="s">
        <v>24</v>
      </c>
      <c r="E3" s="12">
        <v>9</v>
      </c>
      <c r="F3" s="12" t="s">
        <v>16</v>
      </c>
      <c r="G3" s="25">
        <v>37998.080000000002</v>
      </c>
      <c r="H3" s="12">
        <v>7.66</v>
      </c>
      <c r="I3" s="12">
        <v>0.77300000000000002</v>
      </c>
      <c r="J3" s="12" t="s">
        <v>160</v>
      </c>
    </row>
    <row r="4" spans="1:10" ht="15.75" x14ac:dyDescent="0.25">
      <c r="A4" s="15" t="s">
        <v>17</v>
      </c>
      <c r="B4" s="10" t="s">
        <v>101</v>
      </c>
      <c r="C4" s="10">
        <v>323</v>
      </c>
      <c r="D4" s="23" t="s">
        <v>24</v>
      </c>
      <c r="E4" s="12">
        <v>8</v>
      </c>
      <c r="F4" s="12" t="s">
        <v>18</v>
      </c>
      <c r="G4" s="25">
        <v>35440.79</v>
      </c>
      <c r="H4" s="12">
        <v>8.48</v>
      </c>
      <c r="I4" s="12">
        <v>0.69</v>
      </c>
      <c r="J4" s="12" t="s">
        <v>160</v>
      </c>
    </row>
    <row r="5" spans="1:10" ht="15.75" x14ac:dyDescent="0.25">
      <c r="A5" s="14" t="s">
        <v>2</v>
      </c>
      <c r="B5" s="10" t="s">
        <v>96</v>
      </c>
      <c r="C5" s="10">
        <v>346</v>
      </c>
      <c r="D5" s="23" t="s">
        <v>24</v>
      </c>
      <c r="E5" s="12">
        <v>9</v>
      </c>
      <c r="F5" s="12" t="s">
        <v>3</v>
      </c>
      <c r="G5" s="12">
        <v>38160.14</v>
      </c>
      <c r="H5" s="12">
        <v>8.16</v>
      </c>
      <c r="I5" s="12">
        <v>0.64300000000000002</v>
      </c>
      <c r="J5" s="12" t="s">
        <v>160</v>
      </c>
    </row>
    <row r="6" spans="1:10" ht="15.75" x14ac:dyDescent="0.25">
      <c r="A6" s="16" t="s">
        <v>19</v>
      </c>
      <c r="B6" s="10" t="s">
        <v>102</v>
      </c>
      <c r="C6" s="11">
        <v>443</v>
      </c>
      <c r="D6" s="23" t="s">
        <v>24</v>
      </c>
      <c r="E6" s="12">
        <v>13</v>
      </c>
      <c r="F6" s="12" t="s">
        <v>20</v>
      </c>
      <c r="G6" s="12">
        <v>49659.06</v>
      </c>
      <c r="H6" s="12">
        <v>7.76</v>
      </c>
      <c r="I6" s="12">
        <v>0.48699999999999999</v>
      </c>
      <c r="J6" s="12" t="s">
        <v>160</v>
      </c>
    </row>
    <row r="7" spans="1:10" ht="15.75" x14ac:dyDescent="0.25">
      <c r="A7" s="15" t="s">
        <v>21</v>
      </c>
      <c r="B7" s="10" t="s">
        <v>103</v>
      </c>
      <c r="C7" s="10">
        <v>345</v>
      </c>
      <c r="D7" s="23" t="s">
        <v>24</v>
      </c>
      <c r="E7" s="12">
        <v>9</v>
      </c>
      <c r="F7" s="12" t="s">
        <v>22</v>
      </c>
      <c r="G7" s="12">
        <v>38120.54</v>
      </c>
      <c r="H7" s="12">
        <v>9.32</v>
      </c>
      <c r="I7" s="12">
        <v>0.69899999999999995</v>
      </c>
      <c r="J7" s="12" t="s">
        <v>159</v>
      </c>
    </row>
    <row r="8" spans="1:10" ht="15.75" x14ac:dyDescent="0.25">
      <c r="A8" s="14" t="s">
        <v>0</v>
      </c>
      <c r="B8" s="10" t="s">
        <v>94</v>
      </c>
      <c r="C8" s="12">
        <v>327</v>
      </c>
      <c r="D8" s="23" t="s">
        <v>24</v>
      </c>
      <c r="E8" s="12">
        <v>8</v>
      </c>
      <c r="F8" s="12" t="s">
        <v>4</v>
      </c>
      <c r="G8" s="12">
        <v>36382.01</v>
      </c>
      <c r="H8" s="12">
        <v>8.7899999999999991</v>
      </c>
      <c r="I8" s="12">
        <v>0.65300000000000002</v>
      </c>
      <c r="J8" s="12" t="s">
        <v>160</v>
      </c>
    </row>
    <row r="9" spans="1:10" ht="15.75" x14ac:dyDescent="0.25">
      <c r="A9" s="14" t="s">
        <v>1</v>
      </c>
      <c r="B9" s="10" t="s">
        <v>95</v>
      </c>
      <c r="C9" s="10">
        <v>353</v>
      </c>
      <c r="D9" s="23" t="s">
        <v>24</v>
      </c>
      <c r="E9" s="12">
        <v>9</v>
      </c>
      <c r="F9" s="12" t="s">
        <v>5</v>
      </c>
      <c r="G9" s="12">
        <v>39041.83</v>
      </c>
      <c r="H9" s="12">
        <v>5.97</v>
      </c>
      <c r="I9" s="12">
        <v>0.63100000000000001</v>
      </c>
      <c r="J9" s="12" t="s">
        <v>160</v>
      </c>
    </row>
    <row r="10" spans="1:10" ht="15.75" x14ac:dyDescent="0.25">
      <c r="A10" s="14" t="s">
        <v>10</v>
      </c>
      <c r="B10" s="10" t="s">
        <v>97</v>
      </c>
      <c r="C10" s="10">
        <v>350</v>
      </c>
      <c r="D10" s="23" t="s">
        <v>24</v>
      </c>
      <c r="E10" s="12">
        <v>9</v>
      </c>
      <c r="F10" s="12" t="s">
        <v>9</v>
      </c>
      <c r="G10" s="12">
        <v>38483.480000000003</v>
      </c>
      <c r="H10" s="12">
        <v>8.1199999999999992</v>
      </c>
      <c r="I10" s="12">
        <v>0.68600000000000005</v>
      </c>
      <c r="J10" s="12" t="s">
        <v>160</v>
      </c>
    </row>
    <row r="11" spans="1:10" ht="15.75" x14ac:dyDescent="0.25">
      <c r="A11" s="14" t="s">
        <v>11</v>
      </c>
      <c r="B11" s="10" t="s">
        <v>98</v>
      </c>
      <c r="C11" s="10">
        <v>345</v>
      </c>
      <c r="D11" s="23" t="s">
        <v>24</v>
      </c>
      <c r="E11" s="12">
        <v>9</v>
      </c>
      <c r="F11" s="12" t="s">
        <v>12</v>
      </c>
      <c r="G11" s="12">
        <v>38200.31</v>
      </c>
      <c r="H11" s="12">
        <v>7.21</v>
      </c>
      <c r="I11" s="12">
        <v>0.65500000000000003</v>
      </c>
      <c r="J11" s="12" t="s">
        <v>159</v>
      </c>
    </row>
    <row r="12" spans="1:10" ht="15.75" x14ac:dyDescent="0.25">
      <c r="A12" s="15" t="s">
        <v>26</v>
      </c>
      <c r="B12" s="10" t="s">
        <v>104</v>
      </c>
      <c r="C12" s="10">
        <v>548</v>
      </c>
      <c r="D12" s="23" t="s">
        <v>25</v>
      </c>
      <c r="E12" s="12">
        <v>9</v>
      </c>
      <c r="F12" s="12" t="s">
        <v>27</v>
      </c>
      <c r="G12" s="12">
        <v>62779.99</v>
      </c>
      <c r="H12" s="12">
        <v>5.82</v>
      </c>
      <c r="I12" s="12">
        <v>-0.20499999999999999</v>
      </c>
      <c r="J12" s="12" t="s">
        <v>159</v>
      </c>
    </row>
    <row r="13" spans="1:10" ht="15.75" x14ac:dyDescent="0.25">
      <c r="A13" s="15" t="s">
        <v>28</v>
      </c>
      <c r="B13" s="10" t="s">
        <v>105</v>
      </c>
      <c r="C13" s="10">
        <v>467</v>
      </c>
      <c r="D13" s="23" t="s">
        <v>25</v>
      </c>
      <c r="E13" s="12">
        <v>5</v>
      </c>
      <c r="F13" s="12" t="s">
        <v>29</v>
      </c>
      <c r="G13" s="12">
        <v>53552.92</v>
      </c>
      <c r="H13" s="12">
        <v>8.7799999999999994</v>
      </c>
      <c r="I13" s="12">
        <v>-0.187</v>
      </c>
      <c r="J13" s="12" t="s">
        <v>159</v>
      </c>
    </row>
    <row r="14" spans="1:10" ht="15.75" x14ac:dyDescent="0.25">
      <c r="A14" s="14" t="s">
        <v>45</v>
      </c>
      <c r="B14" s="10" t="s">
        <v>86</v>
      </c>
      <c r="C14" s="10">
        <v>456</v>
      </c>
      <c r="D14" s="23" t="s">
        <v>30</v>
      </c>
      <c r="E14" s="12">
        <v>13</v>
      </c>
      <c r="F14" s="12" t="s">
        <v>46</v>
      </c>
      <c r="G14" s="12">
        <v>51335.07</v>
      </c>
      <c r="H14" s="12">
        <v>5.03</v>
      </c>
      <c r="I14" s="12">
        <v>-3.4000000000000002E-2</v>
      </c>
      <c r="J14" s="12" t="s">
        <v>159</v>
      </c>
    </row>
    <row r="15" spans="1:10" ht="15.75" x14ac:dyDescent="0.25">
      <c r="A15" s="17" t="s">
        <v>43</v>
      </c>
      <c r="B15" s="12" t="s">
        <v>87</v>
      </c>
      <c r="C15" s="12">
        <v>389</v>
      </c>
      <c r="D15" s="23" t="s">
        <v>30</v>
      </c>
      <c r="E15" s="12">
        <v>4</v>
      </c>
      <c r="F15" s="12" t="s">
        <v>44</v>
      </c>
      <c r="G15" s="12">
        <v>43862.9</v>
      </c>
      <c r="H15" s="12">
        <v>6.06</v>
      </c>
      <c r="I15" s="12">
        <v>-0.307</v>
      </c>
      <c r="J15" s="12" t="s">
        <v>159</v>
      </c>
    </row>
    <row r="16" spans="1:10" ht="15.75" x14ac:dyDescent="0.25">
      <c r="A16" s="17" t="s">
        <v>35</v>
      </c>
      <c r="B16" s="12" t="s">
        <v>88</v>
      </c>
      <c r="C16" s="12">
        <v>495</v>
      </c>
      <c r="D16" s="23" t="s">
        <v>30</v>
      </c>
      <c r="E16" s="12">
        <v>6</v>
      </c>
      <c r="F16" s="12" t="s">
        <v>36</v>
      </c>
      <c r="G16" s="12">
        <v>55500.74</v>
      </c>
      <c r="H16" s="12">
        <v>4.8600000000000003</v>
      </c>
      <c r="I16" s="12">
        <v>-0.34699999999999998</v>
      </c>
      <c r="J16" s="12" t="s">
        <v>159</v>
      </c>
    </row>
    <row r="17" spans="1:10" ht="15.75" x14ac:dyDescent="0.25">
      <c r="A17" s="17" t="s">
        <v>41</v>
      </c>
      <c r="B17" s="12" t="s">
        <v>90</v>
      </c>
      <c r="C17" s="12">
        <v>442</v>
      </c>
      <c r="D17" s="23" t="s">
        <v>30</v>
      </c>
      <c r="E17" s="12">
        <v>4</v>
      </c>
      <c r="F17" s="12" t="s">
        <v>42</v>
      </c>
      <c r="G17" s="12">
        <v>49595.8</v>
      </c>
      <c r="H17" s="12">
        <v>5.89</v>
      </c>
      <c r="I17" s="12">
        <v>-0.159</v>
      </c>
      <c r="J17" s="12" t="s">
        <v>159</v>
      </c>
    </row>
    <row r="18" spans="1:10" ht="15.75" x14ac:dyDescent="0.25">
      <c r="A18" s="17" t="s">
        <v>31</v>
      </c>
      <c r="B18" s="12" t="s">
        <v>89</v>
      </c>
      <c r="C18" s="12">
        <v>392</v>
      </c>
      <c r="D18" s="23" t="s">
        <v>30</v>
      </c>
      <c r="E18" s="12">
        <v>11</v>
      </c>
      <c r="F18" s="12" t="s">
        <v>32</v>
      </c>
      <c r="G18" s="12">
        <v>44525.7</v>
      </c>
      <c r="H18" s="12">
        <v>4.97</v>
      </c>
      <c r="I18" s="12">
        <v>-0.159</v>
      </c>
      <c r="J18" s="12" t="s">
        <v>161</v>
      </c>
    </row>
    <row r="19" spans="1:10" ht="15.75" x14ac:dyDescent="0.25">
      <c r="A19" s="17" t="s">
        <v>33</v>
      </c>
      <c r="B19" s="12" t="s">
        <v>91</v>
      </c>
      <c r="C19" s="12">
        <v>399</v>
      </c>
      <c r="D19" s="23" t="s">
        <v>30</v>
      </c>
      <c r="E19" s="12">
        <v>11</v>
      </c>
      <c r="F19" s="12" t="s">
        <v>34</v>
      </c>
      <c r="G19" s="12">
        <v>45744.07</v>
      </c>
      <c r="H19" s="12">
        <v>4.96</v>
      </c>
      <c r="I19" s="12">
        <v>-0.26300000000000001</v>
      </c>
      <c r="J19" s="12" t="s">
        <v>159</v>
      </c>
    </row>
    <row r="20" spans="1:10" ht="15.75" x14ac:dyDescent="0.25">
      <c r="A20" s="17" t="s">
        <v>39</v>
      </c>
      <c r="B20" s="12" t="s">
        <v>92</v>
      </c>
      <c r="C20" s="12">
        <v>380</v>
      </c>
      <c r="D20" s="23" t="s">
        <v>30</v>
      </c>
      <c r="E20" s="12">
        <v>7</v>
      </c>
      <c r="F20" s="12" t="s">
        <v>40</v>
      </c>
      <c r="G20" s="12">
        <v>43474.37</v>
      </c>
      <c r="H20" s="12">
        <v>5.12</v>
      </c>
      <c r="I20" s="12">
        <v>-1.0999999999999999E-2</v>
      </c>
      <c r="J20" s="12" t="s">
        <v>161</v>
      </c>
    </row>
    <row r="21" spans="1:10" ht="15.75" x14ac:dyDescent="0.25">
      <c r="A21" s="17" t="s">
        <v>37</v>
      </c>
      <c r="B21" s="12" t="s">
        <v>93</v>
      </c>
      <c r="C21" s="12">
        <v>447</v>
      </c>
      <c r="D21" s="23" t="s">
        <v>30</v>
      </c>
      <c r="E21" s="12">
        <v>5</v>
      </c>
      <c r="F21" s="12" t="s">
        <v>38</v>
      </c>
      <c r="G21" s="12">
        <v>51223.85</v>
      </c>
      <c r="H21" s="12">
        <v>5.13</v>
      </c>
      <c r="I21" s="12">
        <v>-0.1</v>
      </c>
      <c r="J21" s="12" t="s">
        <v>159</v>
      </c>
    </row>
    <row r="22" spans="1:10" x14ac:dyDescent="0.2">
      <c r="A22" s="3"/>
      <c r="B22" s="3"/>
      <c r="C22" s="3"/>
      <c r="D22" s="3"/>
      <c r="E22" s="3"/>
    </row>
    <row r="23" spans="1:10" x14ac:dyDescent="0.2">
      <c r="A23" s="3"/>
      <c r="B23" s="3"/>
      <c r="C23" s="3"/>
      <c r="D23" s="3"/>
      <c r="E23" s="3"/>
    </row>
    <row r="24" spans="1:10" ht="15" x14ac:dyDescent="0.2">
      <c r="A24" s="4"/>
      <c r="B24" s="4"/>
      <c r="C24" s="5"/>
      <c r="D24" s="6"/>
      <c r="E24" s="5"/>
    </row>
    <row r="25" spans="1:10" ht="15" x14ac:dyDescent="0.2">
      <c r="A25" s="7"/>
      <c r="B25" s="7"/>
      <c r="C25" s="4"/>
      <c r="D25" s="5"/>
      <c r="E25" s="4"/>
    </row>
    <row r="26" spans="1:10" ht="15" x14ac:dyDescent="0.2">
      <c r="A26" s="7"/>
      <c r="B26" s="7"/>
      <c r="C26" s="4"/>
      <c r="D26" s="5"/>
      <c r="E26" s="4"/>
    </row>
    <row r="27" spans="1:10" ht="15" x14ac:dyDescent="0.2">
      <c r="A27" s="7"/>
      <c r="B27" s="7"/>
      <c r="C27" s="5"/>
      <c r="D27" s="5"/>
      <c r="E27" s="5"/>
    </row>
    <row r="28" spans="1:10" ht="15" x14ac:dyDescent="0.2">
      <c r="A28" s="7"/>
      <c r="B28" s="7"/>
      <c r="C28" s="5"/>
      <c r="D28" s="5"/>
      <c r="E28" s="5"/>
    </row>
    <row r="29" spans="1:10" ht="15" x14ac:dyDescent="0.2">
      <c r="A29" s="7"/>
      <c r="B29" s="7"/>
      <c r="C29" s="5"/>
      <c r="D29" s="5"/>
      <c r="E29" s="5"/>
    </row>
    <row r="30" spans="1:10" ht="15" x14ac:dyDescent="0.2">
      <c r="A30" s="7"/>
      <c r="B30" s="7"/>
      <c r="C30" s="5"/>
      <c r="D30" s="5"/>
      <c r="E30" s="5"/>
    </row>
    <row r="31" spans="1:10" ht="15" x14ac:dyDescent="0.2">
      <c r="A31" s="8"/>
      <c r="B31" s="8"/>
      <c r="C31" s="5"/>
      <c r="D31" s="5"/>
      <c r="E31" s="5"/>
    </row>
    <row r="32" spans="1:10" ht="15" x14ac:dyDescent="0.2">
      <c r="A32" s="8"/>
      <c r="B32" s="8"/>
      <c r="C32" s="5"/>
      <c r="D32" s="5"/>
      <c r="E32" s="5"/>
    </row>
    <row r="33" spans="1:5" ht="15" x14ac:dyDescent="0.2">
      <c r="A33" s="9"/>
      <c r="B33" s="9"/>
      <c r="C33" s="5"/>
      <c r="D33" s="5"/>
      <c r="E33" s="5"/>
    </row>
    <row r="34" spans="1:5" ht="15" x14ac:dyDescent="0.2">
      <c r="A34" s="8"/>
      <c r="B34" s="8"/>
      <c r="C34" s="5"/>
      <c r="D34" s="5"/>
      <c r="E34" s="5"/>
    </row>
    <row r="35" spans="1:5" ht="15" x14ac:dyDescent="0.2">
      <c r="A35" s="8"/>
      <c r="B35" s="8"/>
      <c r="C35" s="5"/>
      <c r="D35" s="5"/>
      <c r="E35" s="5"/>
    </row>
    <row r="36" spans="1:5" ht="15" x14ac:dyDescent="0.2">
      <c r="A36" s="8"/>
      <c r="B36" s="8"/>
      <c r="C36" s="5"/>
      <c r="D36" s="5"/>
      <c r="E36" s="5"/>
    </row>
    <row r="37" spans="1:5" ht="15" x14ac:dyDescent="0.2">
      <c r="A37" s="7"/>
      <c r="B37" s="7"/>
      <c r="C37" s="5"/>
      <c r="D37" s="5"/>
      <c r="E37" s="5"/>
    </row>
    <row r="38" spans="1:5" ht="15" x14ac:dyDescent="0.2">
      <c r="A38" s="7"/>
      <c r="B38" s="7"/>
      <c r="C38" s="5"/>
      <c r="D38" s="5"/>
      <c r="E38" s="5"/>
    </row>
    <row r="39" spans="1:5" ht="15" x14ac:dyDescent="0.2">
      <c r="A39" s="7"/>
      <c r="B39" s="7"/>
      <c r="C39" s="5"/>
      <c r="D39" s="5"/>
      <c r="E39" s="5"/>
    </row>
    <row r="40" spans="1:5" ht="15" x14ac:dyDescent="0.2">
      <c r="A40" s="7"/>
      <c r="B40" s="7"/>
      <c r="C40" s="5"/>
      <c r="D40" s="5"/>
      <c r="E40" s="5"/>
    </row>
    <row r="41" spans="1:5" ht="15" x14ac:dyDescent="0.2">
      <c r="A41" s="7"/>
      <c r="B41" s="7"/>
      <c r="C41" s="5"/>
      <c r="D41" s="5"/>
      <c r="E41" s="5"/>
    </row>
    <row r="42" spans="1:5" ht="15" x14ac:dyDescent="0.2">
      <c r="A42" s="7"/>
      <c r="B42" s="7"/>
      <c r="C42" s="5"/>
      <c r="D42" s="5"/>
      <c r="E42" s="5"/>
    </row>
    <row r="43" spans="1:5" ht="15" x14ac:dyDescent="0.2">
      <c r="A43" s="1"/>
      <c r="B43" s="1"/>
      <c r="C43" s="2"/>
      <c r="D43" s="2"/>
      <c r="E43" s="2"/>
    </row>
    <row r="44" spans="1:5" ht="15" x14ac:dyDescent="0.2">
      <c r="A44" s="1"/>
      <c r="B44" s="1"/>
      <c r="C44" s="2"/>
      <c r="D44" s="2"/>
      <c r="E44" s="2"/>
    </row>
  </sheetData>
  <hyperlinks>
    <hyperlink ref="A6" r:id="rId1" display="http://plants.ensembl.org/Citrullus_lanatus/Transcript/ProteinSummary?db=core;t=Cla97C05G094240.1;tl=qLQTUI4yCdzxeCse-20617978-1918543129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workbookViewId="0">
      <selection activeCell="F10" sqref="F10"/>
    </sheetView>
  </sheetViews>
  <sheetFormatPr defaultRowHeight="14.25" x14ac:dyDescent="0.2"/>
  <cols>
    <col min="1" max="2" width="15.5" customWidth="1"/>
    <col min="3" max="3" width="10.5" customWidth="1"/>
    <col min="4" max="4" width="11.375" customWidth="1"/>
    <col min="6" max="6" width="38.625" customWidth="1"/>
    <col min="7" max="7" width="9" customWidth="1"/>
  </cols>
  <sheetData>
    <row r="1" spans="1:10" ht="15.75" x14ac:dyDescent="0.25">
      <c r="A1" s="13" t="s">
        <v>8</v>
      </c>
      <c r="B1" s="18" t="s">
        <v>106</v>
      </c>
      <c r="C1" s="21" t="s">
        <v>6</v>
      </c>
      <c r="D1" s="22" t="s">
        <v>23</v>
      </c>
      <c r="E1" s="20" t="s">
        <v>115</v>
      </c>
      <c r="F1" s="19" t="s">
        <v>7</v>
      </c>
      <c r="G1" s="24" t="s">
        <v>155</v>
      </c>
      <c r="H1" s="24" t="s">
        <v>156</v>
      </c>
      <c r="I1" s="24" t="s">
        <v>157</v>
      </c>
      <c r="J1" s="24" t="s">
        <v>158</v>
      </c>
    </row>
    <row r="2" spans="1:10" ht="15.75" x14ac:dyDescent="0.25">
      <c r="A2" s="10" t="s">
        <v>62</v>
      </c>
      <c r="B2" s="10" t="s">
        <v>99</v>
      </c>
      <c r="C2" s="10">
        <v>348</v>
      </c>
      <c r="D2" s="10" t="s">
        <v>24</v>
      </c>
      <c r="E2" s="10">
        <v>9</v>
      </c>
      <c r="F2" s="12" t="s">
        <v>136</v>
      </c>
      <c r="G2" s="26">
        <v>37948.85</v>
      </c>
      <c r="H2" s="26">
        <v>7.12</v>
      </c>
      <c r="I2" s="26">
        <v>0.75</v>
      </c>
      <c r="J2" s="26" t="s">
        <v>160</v>
      </c>
    </row>
    <row r="3" spans="1:10" ht="15.75" x14ac:dyDescent="0.25">
      <c r="A3" s="10" t="s">
        <v>64</v>
      </c>
      <c r="B3" s="10" t="s">
        <v>100</v>
      </c>
      <c r="C3" s="10">
        <v>326</v>
      </c>
      <c r="D3" s="10" t="s">
        <v>24</v>
      </c>
      <c r="E3" s="10">
        <v>8</v>
      </c>
      <c r="F3" s="12" t="s">
        <v>137</v>
      </c>
      <c r="G3" s="26">
        <v>36087.79</v>
      </c>
      <c r="H3" s="26">
        <v>8.94</v>
      </c>
      <c r="I3" s="26">
        <v>0.68600000000000005</v>
      </c>
      <c r="J3" s="26" t="s">
        <v>160</v>
      </c>
    </row>
    <row r="4" spans="1:10" ht="15.75" x14ac:dyDescent="0.25">
      <c r="A4" s="10" t="s">
        <v>61</v>
      </c>
      <c r="B4" s="10" t="s">
        <v>101</v>
      </c>
      <c r="C4" s="10">
        <v>305</v>
      </c>
      <c r="D4" s="10" t="s">
        <v>24</v>
      </c>
      <c r="E4" s="10">
        <v>9</v>
      </c>
      <c r="F4" s="12" t="s">
        <v>138</v>
      </c>
      <c r="G4" s="26">
        <v>38406.449999999997</v>
      </c>
      <c r="H4" s="26">
        <v>8.6199999999999992</v>
      </c>
      <c r="I4" s="26">
        <v>0.67</v>
      </c>
      <c r="J4" s="26" t="s">
        <v>160</v>
      </c>
    </row>
    <row r="5" spans="1:10" ht="15.75" x14ac:dyDescent="0.25">
      <c r="A5" s="10" t="s">
        <v>63</v>
      </c>
      <c r="B5" s="10" t="s">
        <v>96</v>
      </c>
      <c r="C5" s="10">
        <v>323</v>
      </c>
      <c r="D5" s="10" t="s">
        <v>24</v>
      </c>
      <c r="E5" s="10">
        <v>8</v>
      </c>
      <c r="F5" s="12" t="s">
        <v>139</v>
      </c>
      <c r="G5" s="26">
        <v>36278.660000000003</v>
      </c>
      <c r="H5" s="26">
        <v>6.17</v>
      </c>
      <c r="I5" s="26">
        <v>0.71399999999999997</v>
      </c>
      <c r="J5" s="26" t="s">
        <v>160</v>
      </c>
    </row>
    <row r="6" spans="1:10" ht="15.75" x14ac:dyDescent="0.25">
      <c r="A6" s="10" t="s">
        <v>60</v>
      </c>
      <c r="B6" s="10" t="s">
        <v>102</v>
      </c>
      <c r="C6" s="10">
        <v>346</v>
      </c>
      <c r="D6" s="10" t="s">
        <v>24</v>
      </c>
      <c r="E6" s="10">
        <v>9</v>
      </c>
      <c r="F6" s="12" t="s">
        <v>140</v>
      </c>
      <c r="G6" s="26">
        <v>38077.99</v>
      </c>
      <c r="H6" s="26">
        <v>8.48</v>
      </c>
      <c r="I6" s="26">
        <v>0.61199999999999999</v>
      </c>
      <c r="J6" s="26" t="s">
        <v>160</v>
      </c>
    </row>
    <row r="7" spans="1:10" ht="15.75" x14ac:dyDescent="0.25">
      <c r="A7" s="10" t="s">
        <v>66</v>
      </c>
      <c r="B7" s="10" t="s">
        <v>103</v>
      </c>
      <c r="C7" s="10">
        <v>333</v>
      </c>
      <c r="D7" s="10" t="s">
        <v>24</v>
      </c>
      <c r="E7" s="10">
        <v>12</v>
      </c>
      <c r="F7" s="12" t="s">
        <v>141</v>
      </c>
      <c r="G7" s="26">
        <v>37245.519999999997</v>
      </c>
      <c r="H7" s="26">
        <v>9.4700000000000006</v>
      </c>
      <c r="I7" s="26">
        <v>0.45300000000000001</v>
      </c>
      <c r="J7" s="26" t="s">
        <v>160</v>
      </c>
    </row>
    <row r="8" spans="1:10" ht="15.75" x14ac:dyDescent="0.25">
      <c r="A8" s="10" t="s">
        <v>67</v>
      </c>
      <c r="B8" s="10" t="s">
        <v>94</v>
      </c>
      <c r="C8" s="10">
        <v>344</v>
      </c>
      <c r="D8" s="10" t="s">
        <v>24</v>
      </c>
      <c r="E8" s="10">
        <v>9</v>
      </c>
      <c r="F8" s="12" t="s">
        <v>142</v>
      </c>
      <c r="G8" s="26">
        <v>38071.440000000002</v>
      </c>
      <c r="H8" s="26">
        <v>9.6300000000000008</v>
      </c>
      <c r="I8" s="26">
        <v>0.66400000000000003</v>
      </c>
      <c r="J8" s="26" t="s">
        <v>162</v>
      </c>
    </row>
    <row r="9" spans="1:10" ht="15.75" x14ac:dyDescent="0.25">
      <c r="A9" s="10" t="s">
        <v>65</v>
      </c>
      <c r="B9" s="10" t="s">
        <v>95</v>
      </c>
      <c r="C9" s="10">
        <v>317</v>
      </c>
      <c r="D9" s="10" t="s">
        <v>24</v>
      </c>
      <c r="E9" s="10">
        <v>8</v>
      </c>
      <c r="F9" s="12" t="s">
        <v>143</v>
      </c>
      <c r="G9" s="26">
        <v>34890.629999999997</v>
      </c>
      <c r="H9" s="26">
        <v>6.64</v>
      </c>
      <c r="I9" s="26">
        <v>0.86599999999999999</v>
      </c>
      <c r="J9" s="26" t="s">
        <v>160</v>
      </c>
    </row>
    <row r="10" spans="1:10" ht="15.75" x14ac:dyDescent="0.25">
      <c r="A10" s="10" t="s">
        <v>59</v>
      </c>
      <c r="B10" s="10" t="s">
        <v>97</v>
      </c>
      <c r="C10" s="10">
        <v>333</v>
      </c>
      <c r="D10" s="10" t="s">
        <v>24</v>
      </c>
      <c r="E10" s="10">
        <v>9</v>
      </c>
      <c r="F10" s="12" t="s">
        <v>144</v>
      </c>
      <c r="G10" s="26">
        <v>35348.639999999999</v>
      </c>
      <c r="H10" s="26">
        <v>8.5299999999999994</v>
      </c>
      <c r="I10" s="26">
        <v>0.67900000000000005</v>
      </c>
      <c r="J10" s="26" t="s">
        <v>160</v>
      </c>
    </row>
    <row r="11" spans="1:10" ht="15.75" x14ac:dyDescent="0.25">
      <c r="A11" s="10" t="s">
        <v>56</v>
      </c>
      <c r="B11" s="10" t="s">
        <v>98</v>
      </c>
      <c r="C11" s="10">
        <v>353</v>
      </c>
      <c r="D11" s="10" t="s">
        <v>24</v>
      </c>
      <c r="E11" s="10">
        <v>9</v>
      </c>
      <c r="F11" s="12" t="s">
        <v>145</v>
      </c>
      <c r="G11" s="26">
        <v>38970.74</v>
      </c>
      <c r="H11" s="26">
        <v>5.97</v>
      </c>
      <c r="I11" s="26">
        <v>0.63100000000000001</v>
      </c>
      <c r="J11" s="26" t="s">
        <v>160</v>
      </c>
    </row>
    <row r="12" spans="1:10" ht="15.75" x14ac:dyDescent="0.25">
      <c r="A12" s="10" t="s">
        <v>57</v>
      </c>
      <c r="B12" s="10" t="s">
        <v>104</v>
      </c>
      <c r="C12" s="10">
        <v>547</v>
      </c>
      <c r="D12" s="23" t="s">
        <v>25</v>
      </c>
      <c r="E12" s="10">
        <v>7</v>
      </c>
      <c r="F12" s="12" t="s">
        <v>146</v>
      </c>
      <c r="G12" s="26">
        <v>62889.8</v>
      </c>
      <c r="H12" s="26">
        <v>6.05</v>
      </c>
      <c r="I12" s="26">
        <v>-0.317</v>
      </c>
      <c r="J12" s="26" t="s">
        <v>162</v>
      </c>
    </row>
    <row r="13" spans="1:10" ht="15.75" x14ac:dyDescent="0.25">
      <c r="A13" s="10" t="s">
        <v>58</v>
      </c>
      <c r="B13" s="10" t="s">
        <v>105</v>
      </c>
      <c r="C13" s="10">
        <v>567</v>
      </c>
      <c r="D13" s="23" t="s">
        <v>25</v>
      </c>
      <c r="E13" s="10">
        <v>4</v>
      </c>
      <c r="F13" s="12" t="s">
        <v>147</v>
      </c>
      <c r="G13" s="26">
        <v>53282.5</v>
      </c>
      <c r="H13" s="26">
        <v>8.84</v>
      </c>
      <c r="I13" s="26">
        <v>-0.17399999999999999</v>
      </c>
      <c r="J13" s="26" t="s">
        <v>162</v>
      </c>
    </row>
    <row r="14" spans="1:10" ht="15.75" x14ac:dyDescent="0.25">
      <c r="A14" s="10" t="s">
        <v>73</v>
      </c>
      <c r="B14" s="10" t="s">
        <v>108</v>
      </c>
      <c r="C14" s="10">
        <v>310</v>
      </c>
      <c r="D14" s="23" t="s">
        <v>30</v>
      </c>
      <c r="E14" s="10">
        <v>12</v>
      </c>
      <c r="F14" s="12" t="s">
        <v>148</v>
      </c>
      <c r="G14" s="26">
        <v>35554.550000000003</v>
      </c>
      <c r="H14" s="26">
        <v>5.6</v>
      </c>
      <c r="I14" s="26">
        <v>6.5000000000000002E-2</v>
      </c>
      <c r="J14" s="26" t="s">
        <v>162</v>
      </c>
    </row>
    <row r="15" spans="1:10" ht="15.75" x14ac:dyDescent="0.25">
      <c r="A15" s="10" t="s">
        <v>71</v>
      </c>
      <c r="B15" s="10" t="s">
        <v>109</v>
      </c>
      <c r="C15" s="10">
        <v>393</v>
      </c>
      <c r="D15" s="23" t="s">
        <v>30</v>
      </c>
      <c r="E15" s="10">
        <v>11</v>
      </c>
      <c r="F15" s="12" t="s">
        <v>149</v>
      </c>
      <c r="G15" s="26">
        <v>44429.54</v>
      </c>
      <c r="H15" s="26">
        <v>4.96</v>
      </c>
      <c r="I15" s="26">
        <v>-0.16400000000000001</v>
      </c>
      <c r="J15" s="26" t="s">
        <v>162</v>
      </c>
    </row>
    <row r="16" spans="1:10" ht="15.75" x14ac:dyDescent="0.25">
      <c r="A16" s="10" t="s">
        <v>74</v>
      </c>
      <c r="B16" s="10" t="s">
        <v>110</v>
      </c>
      <c r="C16" s="10">
        <v>397</v>
      </c>
      <c r="D16" s="23" t="s">
        <v>30</v>
      </c>
      <c r="E16" s="10">
        <v>11</v>
      </c>
      <c r="F16" s="12" t="s">
        <v>150</v>
      </c>
      <c r="G16" s="26">
        <v>45537.85</v>
      </c>
      <c r="H16" s="26">
        <v>4.97</v>
      </c>
      <c r="I16" s="26">
        <v>-0.27700000000000002</v>
      </c>
      <c r="J16" s="26" t="s">
        <v>160</v>
      </c>
    </row>
    <row r="17" spans="1:10" ht="15.75" x14ac:dyDescent="0.25">
      <c r="A17" s="10" t="s">
        <v>68</v>
      </c>
      <c r="B17" s="10" t="s">
        <v>113</v>
      </c>
      <c r="C17" s="10">
        <v>443</v>
      </c>
      <c r="D17" s="23" t="s">
        <v>30</v>
      </c>
      <c r="E17" s="10">
        <v>4</v>
      </c>
      <c r="F17" s="12" t="s">
        <v>151</v>
      </c>
      <c r="G17" s="26">
        <v>49570.69</v>
      </c>
      <c r="H17" s="26">
        <v>6.13</v>
      </c>
      <c r="I17" s="26">
        <v>-0.19400000000000001</v>
      </c>
      <c r="J17" s="26" t="s">
        <v>162</v>
      </c>
    </row>
    <row r="18" spans="1:10" ht="15.75" x14ac:dyDescent="0.25">
      <c r="A18" s="10" t="s">
        <v>70</v>
      </c>
      <c r="B18" s="10" t="s">
        <v>114</v>
      </c>
      <c r="C18" s="10">
        <v>447</v>
      </c>
      <c r="D18" s="23" t="s">
        <v>30</v>
      </c>
      <c r="E18" s="10">
        <v>5</v>
      </c>
      <c r="F18" s="12" t="s">
        <v>152</v>
      </c>
      <c r="G18" s="26">
        <v>51130.69</v>
      </c>
      <c r="H18" s="26">
        <v>5.19</v>
      </c>
      <c r="I18" s="26">
        <v>-0.11</v>
      </c>
      <c r="J18" s="26" t="s">
        <v>162</v>
      </c>
    </row>
    <row r="19" spans="1:10" ht="15.75" x14ac:dyDescent="0.25">
      <c r="A19" s="10" t="s">
        <v>72</v>
      </c>
      <c r="B19" s="10" t="s">
        <v>111</v>
      </c>
      <c r="C19" s="10">
        <v>380</v>
      </c>
      <c r="D19" s="23" t="s">
        <v>30</v>
      </c>
      <c r="E19" s="10">
        <v>7</v>
      </c>
      <c r="F19" s="12" t="s">
        <v>153</v>
      </c>
      <c r="G19" s="26">
        <v>43289.93</v>
      </c>
      <c r="H19" s="26">
        <v>5.05</v>
      </c>
      <c r="I19" s="26">
        <v>-1.7000000000000001E-2</v>
      </c>
      <c r="J19" s="26" t="s">
        <v>162</v>
      </c>
    </row>
    <row r="20" spans="1:10" ht="15.75" x14ac:dyDescent="0.25">
      <c r="A20" s="10" t="s">
        <v>69</v>
      </c>
      <c r="B20" s="10" t="s">
        <v>112</v>
      </c>
      <c r="C20" s="10">
        <v>494</v>
      </c>
      <c r="D20" s="23" t="s">
        <v>30</v>
      </c>
      <c r="E20" s="10">
        <v>6</v>
      </c>
      <c r="F20" s="12" t="s">
        <v>154</v>
      </c>
      <c r="G20" s="26">
        <v>55179.19</v>
      </c>
      <c r="H20" s="26">
        <v>4.87</v>
      </c>
      <c r="I20" s="26">
        <v>-0.38200000000000001</v>
      </c>
      <c r="J20" s="26" t="s">
        <v>162</v>
      </c>
    </row>
    <row r="22" spans="1:10" x14ac:dyDescent="0.2">
      <c r="A22" s="3"/>
      <c r="B22" s="3"/>
      <c r="C22" s="3"/>
      <c r="D22" s="3"/>
      <c r="E22" s="3"/>
      <c r="F22" s="3"/>
    </row>
    <row r="23" spans="1:10" ht="15" x14ac:dyDescent="0.2">
      <c r="A23" s="3"/>
      <c r="B23" s="3"/>
      <c r="C23" s="5"/>
      <c r="D23" s="6"/>
      <c r="E23" s="5"/>
      <c r="F23" s="3"/>
    </row>
    <row r="24" spans="1:10" x14ac:dyDescent="0.2">
      <c r="A24" s="3"/>
      <c r="B24" s="3"/>
      <c r="C24" s="3"/>
      <c r="D24" s="3"/>
      <c r="E24" s="3"/>
      <c r="F24" s="3"/>
    </row>
    <row r="25" spans="1:10" x14ac:dyDescent="0.2">
      <c r="A25" s="3"/>
      <c r="B25" s="3"/>
      <c r="C25" s="3"/>
      <c r="D25" s="3"/>
      <c r="E25" s="3"/>
      <c r="F25" s="3"/>
    </row>
    <row r="26" spans="1:10" x14ac:dyDescent="0.2">
      <c r="A26" s="3"/>
      <c r="B26" s="3"/>
      <c r="C26" s="3"/>
      <c r="D26" s="3"/>
      <c r="E26" s="3"/>
      <c r="F26" s="3"/>
    </row>
    <row r="27" spans="1:10" x14ac:dyDescent="0.2">
      <c r="A27" s="3"/>
      <c r="B27" s="3"/>
      <c r="C27" s="3"/>
      <c r="D27" s="3"/>
      <c r="E27" s="3"/>
      <c r="F27" s="3"/>
    </row>
    <row r="28" spans="1:10" x14ac:dyDescent="0.2">
      <c r="A28" s="3"/>
      <c r="B28" s="3"/>
      <c r="C28" s="3"/>
      <c r="D28" s="3"/>
      <c r="E28" s="3"/>
      <c r="F28" s="3"/>
    </row>
    <row r="29" spans="1:10" x14ac:dyDescent="0.2">
      <c r="A29" s="3"/>
      <c r="B29" s="3"/>
      <c r="C29" s="3"/>
      <c r="D29" s="3"/>
      <c r="E29" s="3"/>
      <c r="F29" s="3"/>
    </row>
    <row r="30" spans="1:10" x14ac:dyDescent="0.2">
      <c r="A30" s="3"/>
      <c r="B30" s="3"/>
      <c r="C30" s="3"/>
      <c r="D30" s="3"/>
      <c r="E30" s="3"/>
      <c r="F30" s="3"/>
    </row>
    <row r="31" spans="1:10" x14ac:dyDescent="0.2">
      <c r="A31" s="3"/>
      <c r="B31" s="3"/>
      <c r="C31" s="3"/>
      <c r="D31" s="3"/>
      <c r="E31" s="3"/>
      <c r="F31" s="3"/>
    </row>
    <row r="32" spans="1:10" x14ac:dyDescent="0.2">
      <c r="A32" s="3"/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  <row r="38" spans="1:6" x14ac:dyDescent="0.2">
      <c r="A38" s="3"/>
      <c r="B38" s="3"/>
      <c r="C38" s="3"/>
      <c r="D38" s="3"/>
      <c r="E38" s="3"/>
      <c r="F38" s="3"/>
    </row>
    <row r="39" spans="1:6" x14ac:dyDescent="0.2">
      <c r="A39" s="3"/>
      <c r="B39" s="3"/>
      <c r="C39" s="3"/>
      <c r="D39" s="3"/>
      <c r="E39" s="3"/>
      <c r="F39" s="3"/>
    </row>
    <row r="40" spans="1:6" x14ac:dyDescent="0.2">
      <c r="A40" s="3"/>
      <c r="B40" s="3"/>
      <c r="C40" s="3"/>
      <c r="D40" s="3"/>
      <c r="E40" s="3"/>
      <c r="F40" s="3"/>
    </row>
    <row r="41" spans="1:6" x14ac:dyDescent="0.2">
      <c r="A41" s="3"/>
      <c r="B41" s="3"/>
      <c r="C41" s="3"/>
      <c r="D41" s="3"/>
      <c r="E41" s="3"/>
      <c r="F41" s="3"/>
    </row>
    <row r="42" spans="1:6" x14ac:dyDescent="0.2">
      <c r="A42" s="3"/>
      <c r="B42" s="3"/>
      <c r="C42" s="3"/>
      <c r="D42" s="3"/>
      <c r="E42" s="3"/>
      <c r="F42" s="3"/>
    </row>
    <row r="43" spans="1:6" x14ac:dyDescent="0.2">
      <c r="A43" s="3"/>
      <c r="B43" s="3"/>
      <c r="C43" s="3"/>
      <c r="D43" s="3"/>
      <c r="E43" s="3"/>
      <c r="F43" s="3"/>
    </row>
    <row r="44" spans="1:6" x14ac:dyDescent="0.2">
      <c r="A44" s="3"/>
      <c r="B44" s="3"/>
      <c r="C44" s="3"/>
      <c r="D44" s="3"/>
      <c r="E44" s="3"/>
      <c r="F44" s="3"/>
    </row>
    <row r="45" spans="1:6" x14ac:dyDescent="0.2">
      <c r="A45" s="3"/>
      <c r="B45" s="3"/>
      <c r="C45" s="3"/>
      <c r="D45" s="3"/>
      <c r="E45" s="3"/>
      <c r="F45" s="3"/>
    </row>
    <row r="46" spans="1:6" x14ac:dyDescent="0.2">
      <c r="A46" s="3"/>
      <c r="B46" s="3"/>
      <c r="C46" s="3"/>
      <c r="D46" s="3"/>
      <c r="E46" s="3"/>
      <c r="F46" s="3"/>
    </row>
    <row r="47" spans="1:6" x14ac:dyDescent="0.2">
      <c r="A47" s="3"/>
      <c r="B47" s="3"/>
      <c r="C47" s="3"/>
      <c r="D47" s="3"/>
      <c r="E47" s="3"/>
      <c r="F47" s="3"/>
    </row>
    <row r="48" spans="1:6" x14ac:dyDescent="0.2">
      <c r="A48" s="3"/>
      <c r="B48" s="3"/>
      <c r="C48" s="3"/>
      <c r="D48" s="3"/>
      <c r="E48" s="3"/>
      <c r="F48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E10" sqref="E10"/>
    </sheetView>
  </sheetViews>
  <sheetFormatPr defaultRowHeight="14.25" x14ac:dyDescent="0.2"/>
  <cols>
    <col min="1" max="1" width="26.25" customWidth="1"/>
    <col min="2" max="2" width="13" customWidth="1"/>
    <col min="3" max="3" width="13.125" customWidth="1"/>
    <col min="4" max="4" width="14.25" customWidth="1"/>
    <col min="5" max="5" width="12.75" customWidth="1"/>
    <col min="6" max="6" width="46.625" customWidth="1"/>
    <col min="8" max="8" width="9" customWidth="1"/>
    <col min="11" max="11" width="16.75" style="3" customWidth="1"/>
  </cols>
  <sheetData>
    <row r="1" spans="1:11" ht="15.75" x14ac:dyDescent="0.25">
      <c r="A1" s="13" t="s">
        <v>8</v>
      </c>
      <c r="B1" s="18" t="s">
        <v>106</v>
      </c>
      <c r="C1" s="21" t="s">
        <v>163</v>
      </c>
      <c r="D1" s="22" t="s">
        <v>23</v>
      </c>
      <c r="E1" s="20" t="s">
        <v>115</v>
      </c>
      <c r="F1" s="19" t="s">
        <v>7</v>
      </c>
      <c r="G1" s="24" t="s">
        <v>155</v>
      </c>
      <c r="H1" s="24" t="s">
        <v>156</v>
      </c>
      <c r="I1" s="24" t="s">
        <v>157</v>
      </c>
      <c r="J1" s="24" t="s">
        <v>158</v>
      </c>
      <c r="K1" s="5"/>
    </row>
    <row r="2" spans="1:11" ht="15.75" x14ac:dyDescent="0.25">
      <c r="A2" s="10" t="s">
        <v>79</v>
      </c>
      <c r="B2" s="10" t="s">
        <v>99</v>
      </c>
      <c r="C2" s="10">
        <v>353</v>
      </c>
      <c r="D2" s="23" t="s">
        <v>24</v>
      </c>
      <c r="E2" s="10">
        <v>9</v>
      </c>
      <c r="F2" s="10" t="s">
        <v>116</v>
      </c>
      <c r="G2" s="2">
        <v>39378.31</v>
      </c>
      <c r="H2" s="2">
        <v>5.68</v>
      </c>
      <c r="I2" s="2">
        <v>0.63900000000000001</v>
      </c>
      <c r="J2" s="2" t="s">
        <v>160</v>
      </c>
      <c r="K2" s="5"/>
    </row>
    <row r="3" spans="1:11" ht="15.75" x14ac:dyDescent="0.25">
      <c r="A3" s="10" t="s">
        <v>81</v>
      </c>
      <c r="B3" s="10" t="s">
        <v>100</v>
      </c>
      <c r="C3" s="10">
        <v>333</v>
      </c>
      <c r="D3" s="23" t="s">
        <v>24</v>
      </c>
      <c r="E3" s="10">
        <v>10</v>
      </c>
      <c r="F3" s="10" t="s">
        <v>117</v>
      </c>
      <c r="G3" s="2">
        <v>36668.26</v>
      </c>
      <c r="H3" s="2">
        <v>5.97</v>
      </c>
      <c r="I3" s="2">
        <v>0.72299999999999998</v>
      </c>
      <c r="J3" s="2" t="s">
        <v>160</v>
      </c>
      <c r="K3" s="5"/>
    </row>
    <row r="4" spans="1:11" ht="15.75" x14ac:dyDescent="0.25">
      <c r="A4" s="10" t="s">
        <v>80</v>
      </c>
      <c r="B4" s="10" t="s">
        <v>101</v>
      </c>
      <c r="C4" s="10">
        <v>274</v>
      </c>
      <c r="D4" s="23" t="s">
        <v>24</v>
      </c>
      <c r="E4" s="10">
        <v>7</v>
      </c>
      <c r="F4" s="10" t="s">
        <v>118</v>
      </c>
      <c r="G4" s="2">
        <v>30470.94</v>
      </c>
      <c r="H4" s="2">
        <v>9.0399999999999991</v>
      </c>
      <c r="I4" s="2">
        <v>1.0760000000000001</v>
      </c>
      <c r="J4" s="2" t="s">
        <v>160</v>
      </c>
      <c r="K4" s="5"/>
    </row>
    <row r="5" spans="1:11" ht="15.75" x14ac:dyDescent="0.25">
      <c r="A5" s="10" t="s">
        <v>82</v>
      </c>
      <c r="B5" s="10" t="s">
        <v>96</v>
      </c>
      <c r="C5" s="10">
        <v>235</v>
      </c>
      <c r="D5" s="23" t="s">
        <v>24</v>
      </c>
      <c r="E5" s="10">
        <v>8</v>
      </c>
      <c r="F5" s="10" t="s">
        <v>119</v>
      </c>
      <c r="G5" s="2">
        <v>27030.7</v>
      </c>
      <c r="H5" s="2">
        <v>7.61</v>
      </c>
      <c r="I5" s="2">
        <v>-0.316</v>
      </c>
      <c r="J5" s="2" t="s">
        <v>162</v>
      </c>
      <c r="K5" s="5"/>
    </row>
    <row r="6" spans="1:11" ht="15.75" x14ac:dyDescent="0.25">
      <c r="A6" s="10" t="s">
        <v>78</v>
      </c>
      <c r="B6" s="10" t="s">
        <v>102</v>
      </c>
      <c r="C6" s="10">
        <v>350</v>
      </c>
      <c r="D6" s="23" t="s">
        <v>24</v>
      </c>
      <c r="E6" s="10">
        <v>9</v>
      </c>
      <c r="F6" s="10" t="s">
        <v>120</v>
      </c>
      <c r="G6" s="2">
        <v>38728.94</v>
      </c>
      <c r="H6" s="2">
        <v>8.41</v>
      </c>
      <c r="I6" s="2">
        <v>0.69099999999999995</v>
      </c>
      <c r="J6" s="2" t="s">
        <v>160</v>
      </c>
      <c r="K6" s="5"/>
    </row>
    <row r="7" spans="1:11" ht="15.75" x14ac:dyDescent="0.25">
      <c r="A7" s="10" t="s">
        <v>85</v>
      </c>
      <c r="B7" s="10" t="s">
        <v>103</v>
      </c>
      <c r="C7" s="10">
        <v>296</v>
      </c>
      <c r="D7" s="23" t="s">
        <v>24</v>
      </c>
      <c r="E7" s="10">
        <v>7</v>
      </c>
      <c r="F7" s="10" t="s">
        <v>121</v>
      </c>
      <c r="G7" s="2">
        <v>33229.35</v>
      </c>
      <c r="H7" s="2">
        <v>8.83</v>
      </c>
      <c r="I7" s="2">
        <v>0.61799999999999999</v>
      </c>
      <c r="J7" s="2" t="s">
        <v>160</v>
      </c>
      <c r="K7" s="5"/>
    </row>
    <row r="8" spans="1:11" ht="15.75" x14ac:dyDescent="0.25">
      <c r="A8" s="10" t="s">
        <v>75</v>
      </c>
      <c r="B8" s="10" t="s">
        <v>94</v>
      </c>
      <c r="C8" s="10">
        <v>323</v>
      </c>
      <c r="D8" s="23" t="s">
        <v>24</v>
      </c>
      <c r="E8" s="10">
        <v>8</v>
      </c>
      <c r="F8" s="11" t="s">
        <v>122</v>
      </c>
      <c r="G8" s="2">
        <v>35650.04</v>
      </c>
      <c r="H8" s="2">
        <v>8.2100000000000009</v>
      </c>
      <c r="I8" s="2">
        <v>0.66900000000000004</v>
      </c>
      <c r="J8" s="2" t="s">
        <v>160</v>
      </c>
      <c r="K8" s="5"/>
    </row>
    <row r="9" spans="1:11" ht="15.75" x14ac:dyDescent="0.25">
      <c r="A9" s="10" t="s">
        <v>76</v>
      </c>
      <c r="B9" s="10" t="s">
        <v>95</v>
      </c>
      <c r="C9" s="10">
        <v>356</v>
      </c>
      <c r="D9" s="23" t="s">
        <v>24</v>
      </c>
      <c r="E9" s="10">
        <v>9</v>
      </c>
      <c r="F9" s="10" t="s">
        <v>123</v>
      </c>
      <c r="G9" s="2">
        <v>39680.97</v>
      </c>
      <c r="H9" s="2">
        <v>8.07</v>
      </c>
      <c r="I9" s="2">
        <v>0.61299999999999999</v>
      </c>
      <c r="J9" s="2" t="s">
        <v>160</v>
      </c>
      <c r="K9" s="5"/>
    </row>
    <row r="10" spans="1:11" ht="15.75" x14ac:dyDescent="0.25">
      <c r="A10" s="10" t="s">
        <v>84</v>
      </c>
      <c r="B10" s="10" t="s">
        <v>97</v>
      </c>
      <c r="C10" s="10">
        <v>408</v>
      </c>
      <c r="D10" s="23" t="s">
        <v>24</v>
      </c>
      <c r="E10" s="10">
        <v>13</v>
      </c>
      <c r="F10" s="10" t="s">
        <v>135</v>
      </c>
      <c r="G10" s="2">
        <v>46145.94</v>
      </c>
      <c r="H10" s="2">
        <v>6.6</v>
      </c>
      <c r="I10" s="2">
        <v>0.49099999999999999</v>
      </c>
      <c r="J10" s="2" t="s">
        <v>160</v>
      </c>
      <c r="K10" s="5"/>
    </row>
    <row r="11" spans="1:11" ht="15.75" x14ac:dyDescent="0.25">
      <c r="A11" s="10" t="s">
        <v>83</v>
      </c>
      <c r="B11" s="10" t="s">
        <v>98</v>
      </c>
      <c r="C11" s="10">
        <v>332</v>
      </c>
      <c r="D11" s="23" t="s">
        <v>24</v>
      </c>
      <c r="E11" s="10">
        <v>10</v>
      </c>
      <c r="F11" s="10" t="s">
        <v>124</v>
      </c>
      <c r="G11" s="2">
        <v>37120.35</v>
      </c>
      <c r="H11" s="2">
        <v>9.4700000000000006</v>
      </c>
      <c r="I11" s="2">
        <v>0.65500000000000003</v>
      </c>
      <c r="J11" s="2" t="s">
        <v>162</v>
      </c>
      <c r="K11" s="5"/>
    </row>
    <row r="12" spans="1:11" ht="15.75" x14ac:dyDescent="0.25">
      <c r="A12" s="10" t="s">
        <v>77</v>
      </c>
      <c r="B12" s="10" t="s">
        <v>107</v>
      </c>
      <c r="C12" s="10">
        <v>345</v>
      </c>
      <c r="D12" s="23" t="s">
        <v>24</v>
      </c>
      <c r="E12" s="10">
        <v>9</v>
      </c>
      <c r="F12" s="10" t="s">
        <v>125</v>
      </c>
      <c r="G12" s="2">
        <v>38412.54</v>
      </c>
      <c r="H12" s="2">
        <v>6.17</v>
      </c>
      <c r="I12" s="2">
        <v>0.65</v>
      </c>
      <c r="J12" s="2" t="s">
        <v>160</v>
      </c>
      <c r="K12" s="5"/>
    </row>
    <row r="13" spans="1:11" ht="15.75" x14ac:dyDescent="0.25">
      <c r="A13" s="10" t="s">
        <v>48</v>
      </c>
      <c r="B13" s="10" t="s">
        <v>104</v>
      </c>
      <c r="C13" s="10">
        <v>456</v>
      </c>
      <c r="D13" s="23" t="s">
        <v>25</v>
      </c>
      <c r="E13" s="10">
        <v>4</v>
      </c>
      <c r="F13" s="10" t="s">
        <v>126</v>
      </c>
      <c r="G13" s="2">
        <v>52514.63</v>
      </c>
      <c r="H13" s="2">
        <v>7.63</v>
      </c>
      <c r="I13" s="2">
        <v>-0.17499999999999999</v>
      </c>
      <c r="J13" s="2" t="s">
        <v>162</v>
      </c>
      <c r="K13" s="5"/>
    </row>
    <row r="14" spans="1:11" ht="15.75" x14ac:dyDescent="0.25">
      <c r="A14" s="10" t="s">
        <v>47</v>
      </c>
      <c r="B14" s="10" t="s">
        <v>105</v>
      </c>
      <c r="C14" s="10">
        <v>546</v>
      </c>
      <c r="D14" s="23" t="s">
        <v>25</v>
      </c>
      <c r="E14" s="10">
        <v>8</v>
      </c>
      <c r="F14" s="10" t="s">
        <v>127</v>
      </c>
      <c r="G14" s="2">
        <v>63232.44</v>
      </c>
      <c r="H14" s="2">
        <v>5.95</v>
      </c>
      <c r="I14" s="2">
        <v>-0.29799999999999999</v>
      </c>
      <c r="J14" s="2" t="s">
        <v>162</v>
      </c>
      <c r="K14" s="5"/>
    </row>
    <row r="15" spans="1:11" ht="15.75" x14ac:dyDescent="0.25">
      <c r="A15" s="10" t="s">
        <v>50</v>
      </c>
      <c r="B15" s="10" t="s">
        <v>86</v>
      </c>
      <c r="C15" s="10">
        <v>495</v>
      </c>
      <c r="D15" s="23" t="s">
        <v>30</v>
      </c>
      <c r="E15" s="10">
        <v>6</v>
      </c>
      <c r="F15" s="11" t="s">
        <v>129</v>
      </c>
      <c r="G15" s="2">
        <v>55762.92</v>
      </c>
      <c r="H15" s="2">
        <v>4.88</v>
      </c>
      <c r="I15" s="2">
        <v>-0.39500000000000002</v>
      </c>
      <c r="J15" s="2" t="s">
        <v>162</v>
      </c>
      <c r="K15" s="5"/>
    </row>
    <row r="16" spans="1:11" ht="15.75" x14ac:dyDescent="0.25">
      <c r="A16" s="10" t="s">
        <v>54</v>
      </c>
      <c r="B16" s="10" t="s">
        <v>87</v>
      </c>
      <c r="C16" s="10">
        <v>194</v>
      </c>
      <c r="D16" s="23" t="s">
        <v>30</v>
      </c>
      <c r="E16" s="10">
        <v>3</v>
      </c>
      <c r="F16" s="11" t="s">
        <v>130</v>
      </c>
      <c r="G16" s="2">
        <v>22525.040000000001</v>
      </c>
      <c r="H16" s="2">
        <v>4.5999999999999996</v>
      </c>
      <c r="I16" s="2">
        <v>0.19600000000000001</v>
      </c>
      <c r="J16" s="2" t="s">
        <v>162</v>
      </c>
      <c r="K16" s="5"/>
    </row>
    <row r="17" spans="1:11" ht="15.75" x14ac:dyDescent="0.25">
      <c r="A17" s="10" t="s">
        <v>51</v>
      </c>
      <c r="B17" s="10" t="s">
        <v>88</v>
      </c>
      <c r="C17" s="10">
        <v>447</v>
      </c>
      <c r="D17" s="23" t="s">
        <v>30</v>
      </c>
      <c r="E17" s="10">
        <v>6</v>
      </c>
      <c r="F17" s="10" t="s">
        <v>131</v>
      </c>
      <c r="G17" s="2">
        <v>51542.25</v>
      </c>
      <c r="H17" s="2">
        <v>5.13</v>
      </c>
      <c r="I17" s="2">
        <v>-0.112</v>
      </c>
      <c r="J17" s="2" t="s">
        <v>162</v>
      </c>
      <c r="K17" s="5"/>
    </row>
    <row r="18" spans="1:11" ht="15.75" x14ac:dyDescent="0.25">
      <c r="A18" s="10" t="s">
        <v>52</v>
      </c>
      <c r="B18" s="10" t="s">
        <v>90</v>
      </c>
      <c r="C18" s="10">
        <v>328</v>
      </c>
      <c r="D18" s="23" t="s">
        <v>30</v>
      </c>
      <c r="E18" s="10">
        <v>8</v>
      </c>
      <c r="F18" s="10" t="s">
        <v>132</v>
      </c>
      <c r="G18" s="2">
        <v>38093.15</v>
      </c>
      <c r="H18" s="2">
        <v>4.8099999999999996</v>
      </c>
      <c r="I18" s="2">
        <v>-0.45400000000000001</v>
      </c>
      <c r="J18" s="2" t="s">
        <v>160</v>
      </c>
      <c r="K18" s="5"/>
    </row>
    <row r="19" spans="1:11" ht="15.75" x14ac:dyDescent="0.25">
      <c r="A19" s="10" t="s">
        <v>49</v>
      </c>
      <c r="B19" s="10" t="s">
        <v>89</v>
      </c>
      <c r="C19" s="10">
        <v>173</v>
      </c>
      <c r="D19" s="23" t="s">
        <v>30</v>
      </c>
      <c r="E19" s="10">
        <v>4</v>
      </c>
      <c r="F19" s="10" t="s">
        <v>133</v>
      </c>
      <c r="G19" s="2">
        <v>20175</v>
      </c>
      <c r="H19" s="2">
        <v>4.9400000000000004</v>
      </c>
      <c r="I19" s="2">
        <v>-0.27400000000000002</v>
      </c>
      <c r="J19" s="2" t="s">
        <v>162</v>
      </c>
      <c r="K19" s="5"/>
    </row>
    <row r="20" spans="1:11" ht="15.75" x14ac:dyDescent="0.25">
      <c r="A20" s="10" t="s">
        <v>53</v>
      </c>
      <c r="B20" s="10" t="s">
        <v>91</v>
      </c>
      <c r="C20" s="10">
        <v>443</v>
      </c>
      <c r="D20" s="23" t="s">
        <v>30</v>
      </c>
      <c r="E20" s="10">
        <v>5</v>
      </c>
      <c r="F20" s="11" t="s">
        <v>134</v>
      </c>
      <c r="G20" s="2">
        <v>49867.05</v>
      </c>
      <c r="H20" s="2">
        <v>5.71</v>
      </c>
      <c r="I20" s="2">
        <v>-0.19500000000000001</v>
      </c>
      <c r="J20" s="2" t="s">
        <v>162</v>
      </c>
      <c r="K20" s="5"/>
    </row>
    <row r="21" spans="1:11" ht="15.75" x14ac:dyDescent="0.25">
      <c r="A21" s="10" t="s">
        <v>55</v>
      </c>
      <c r="B21" s="10" t="s">
        <v>92</v>
      </c>
      <c r="C21" s="10">
        <v>459</v>
      </c>
      <c r="D21" s="23" t="s">
        <v>30</v>
      </c>
      <c r="E21" s="10">
        <v>14</v>
      </c>
      <c r="F21" s="10" t="s">
        <v>128</v>
      </c>
      <c r="G21" s="2">
        <v>52057.9</v>
      </c>
      <c r="H21" s="2">
        <v>5.13</v>
      </c>
      <c r="I21" s="2">
        <v>-4.3999999999999997E-2</v>
      </c>
      <c r="J21" s="2" t="s">
        <v>162</v>
      </c>
      <c r="K21" s="5"/>
    </row>
    <row r="22" spans="1:11" x14ac:dyDescent="0.2">
      <c r="C22">
        <f>MIN(C2:C21)</f>
        <v>173</v>
      </c>
      <c r="D22">
        <f t="shared" ref="D22:J22" si="0">MIN(D2:D21)</f>
        <v>0</v>
      </c>
      <c r="E22">
        <f t="shared" si="0"/>
        <v>3</v>
      </c>
      <c r="F22">
        <f t="shared" si="0"/>
        <v>0</v>
      </c>
      <c r="G22">
        <f t="shared" si="0"/>
        <v>20175</v>
      </c>
      <c r="H22">
        <f t="shared" si="0"/>
        <v>4.5999999999999996</v>
      </c>
      <c r="I22">
        <f t="shared" si="0"/>
        <v>-0.45400000000000001</v>
      </c>
      <c r="J22">
        <f t="shared" si="0"/>
        <v>0</v>
      </c>
    </row>
    <row r="23" spans="1:11" x14ac:dyDescent="0.2">
      <c r="C23">
        <f>MAX(C2:C21)</f>
        <v>546</v>
      </c>
      <c r="D23">
        <f t="shared" ref="D23:J23" si="1">MAX(D2:D21)</f>
        <v>0</v>
      </c>
      <c r="E23">
        <f t="shared" si="1"/>
        <v>14</v>
      </c>
      <c r="F23">
        <f t="shared" si="1"/>
        <v>0</v>
      </c>
      <c r="G23">
        <f t="shared" si="1"/>
        <v>63232.44</v>
      </c>
      <c r="H23">
        <f t="shared" si="1"/>
        <v>9.4700000000000006</v>
      </c>
      <c r="I23">
        <f t="shared" si="1"/>
        <v>1.0760000000000001</v>
      </c>
      <c r="J23">
        <f t="shared" si="1"/>
        <v>0</v>
      </c>
    </row>
    <row r="25" spans="1:11" x14ac:dyDescent="0.2">
      <c r="A25" s="2"/>
      <c r="B25" s="2"/>
      <c r="C25" s="2"/>
      <c r="D25" s="2"/>
      <c r="E25" s="2"/>
      <c r="F25" s="2"/>
    </row>
    <row r="26" spans="1:11" ht="15" x14ac:dyDescent="0.2">
      <c r="A26" s="4"/>
      <c r="B26" s="4"/>
      <c r="C26" s="5"/>
      <c r="D26" s="5"/>
      <c r="E26" s="5"/>
      <c r="F26" s="5"/>
    </row>
    <row r="27" spans="1:11" x14ac:dyDescent="0.2">
      <c r="A27" s="5"/>
      <c r="B27" s="5"/>
      <c r="C27" s="5"/>
      <c r="D27" s="5"/>
      <c r="E27" s="5"/>
      <c r="F27" s="3"/>
    </row>
    <row r="28" spans="1:11" x14ac:dyDescent="0.2">
      <c r="A28" s="5"/>
      <c r="B28" s="5"/>
      <c r="C28" s="5"/>
      <c r="D28" s="5"/>
      <c r="E28" s="5"/>
      <c r="F28" s="3"/>
    </row>
    <row r="29" spans="1:11" x14ac:dyDescent="0.2">
      <c r="A29" s="5"/>
      <c r="B29" s="5"/>
      <c r="C29" s="5"/>
      <c r="D29" s="5"/>
      <c r="E29" s="5"/>
      <c r="F29" s="3"/>
    </row>
    <row r="30" spans="1:11" x14ac:dyDescent="0.2">
      <c r="A30" s="5"/>
      <c r="B30" s="5"/>
      <c r="C30" s="5"/>
      <c r="D30" s="5"/>
      <c r="E30" s="5"/>
      <c r="F30" s="3"/>
    </row>
    <row r="31" spans="1:11" x14ac:dyDescent="0.2">
      <c r="A31" s="5"/>
      <c r="B31" s="5"/>
      <c r="C31" s="5"/>
      <c r="D31" s="5"/>
      <c r="E31" s="5"/>
      <c r="F31" s="3"/>
    </row>
    <row r="32" spans="1:11" x14ac:dyDescent="0.2">
      <c r="A32" s="5"/>
      <c r="B32" s="5"/>
      <c r="C32" s="5"/>
      <c r="D32" s="5"/>
      <c r="E32" s="5"/>
      <c r="F32" s="3"/>
    </row>
    <row r="33" spans="1:6" x14ac:dyDescent="0.2">
      <c r="A33" s="5"/>
      <c r="B33" s="5"/>
      <c r="C33" s="5"/>
      <c r="D33" s="5"/>
      <c r="E33" s="5"/>
      <c r="F33" s="3"/>
    </row>
    <row r="34" spans="1:6" x14ac:dyDescent="0.2">
      <c r="A34" s="5"/>
      <c r="B34" s="5"/>
      <c r="C34" s="5"/>
      <c r="D34" s="5"/>
      <c r="E34" s="5"/>
      <c r="F34" s="3"/>
    </row>
    <row r="35" spans="1:6" x14ac:dyDescent="0.2">
      <c r="A35" s="5"/>
      <c r="B35" s="5"/>
      <c r="C35" s="5"/>
      <c r="D35" s="5"/>
      <c r="E35" s="5"/>
      <c r="F35" s="3"/>
    </row>
    <row r="36" spans="1:6" x14ac:dyDescent="0.2">
      <c r="A36" s="5"/>
      <c r="B36" s="5"/>
      <c r="C36" s="5"/>
      <c r="D36" s="5"/>
      <c r="E36" s="5"/>
      <c r="F36" s="3"/>
    </row>
    <row r="37" spans="1:6" x14ac:dyDescent="0.2">
      <c r="A37" s="5"/>
      <c r="B37" s="5"/>
      <c r="C37" s="5"/>
      <c r="D37" s="5"/>
      <c r="E37" s="5"/>
      <c r="F37" s="3"/>
    </row>
    <row r="38" spans="1:6" x14ac:dyDescent="0.2">
      <c r="A38" s="5"/>
      <c r="B38" s="5"/>
      <c r="C38" s="5"/>
      <c r="D38" s="5"/>
      <c r="E38" s="5"/>
      <c r="F38" s="3"/>
    </row>
    <row r="39" spans="1:6" x14ac:dyDescent="0.2">
      <c r="A39" s="5"/>
      <c r="B39" s="5"/>
      <c r="C39" s="5"/>
      <c r="D39" s="5"/>
      <c r="E39" s="5"/>
      <c r="F39" s="3"/>
    </row>
    <row r="40" spans="1:6" x14ac:dyDescent="0.2">
      <c r="A40" s="5"/>
      <c r="B40" s="5"/>
      <c r="C40" s="5"/>
      <c r="D40" s="5"/>
      <c r="E40" s="5"/>
      <c r="F40" s="3"/>
    </row>
    <row r="41" spans="1:6" x14ac:dyDescent="0.2">
      <c r="A41" s="5"/>
      <c r="B41" s="5"/>
      <c r="C41" s="5"/>
      <c r="D41" s="5"/>
      <c r="E41" s="5"/>
      <c r="F41" s="3"/>
    </row>
    <row r="42" spans="1:6" x14ac:dyDescent="0.2">
      <c r="A42" s="5"/>
      <c r="B42" s="5"/>
      <c r="C42" s="5"/>
      <c r="D42" s="5"/>
      <c r="E42" s="5"/>
      <c r="F42" s="3"/>
    </row>
    <row r="43" spans="1:6" x14ac:dyDescent="0.2">
      <c r="A43" s="5"/>
      <c r="B43" s="5"/>
      <c r="C43" s="5"/>
      <c r="D43" s="5"/>
      <c r="E43" s="5"/>
      <c r="F43" s="3"/>
    </row>
    <row r="44" spans="1:6" x14ac:dyDescent="0.2">
      <c r="A44" s="5"/>
      <c r="B44" s="5"/>
      <c r="C44" s="5"/>
      <c r="D44" s="5"/>
      <c r="E44" s="5"/>
      <c r="F44" s="3"/>
    </row>
    <row r="45" spans="1:6" x14ac:dyDescent="0.2">
      <c r="A45" s="5"/>
      <c r="B45" s="5"/>
      <c r="C45" s="5"/>
      <c r="D45" s="5"/>
      <c r="E45" s="5"/>
      <c r="F45" s="3"/>
    </row>
    <row r="46" spans="1:6" x14ac:dyDescent="0.2">
      <c r="A46" s="5"/>
      <c r="B46" s="5"/>
      <c r="C46" s="5"/>
      <c r="D46" s="5"/>
      <c r="E46" s="5"/>
      <c r="F46" s="3"/>
    </row>
    <row r="47" spans="1:6" x14ac:dyDescent="0.2">
      <c r="A47" s="3"/>
      <c r="B47" s="3"/>
      <c r="C47" s="3"/>
      <c r="D47" s="3"/>
      <c r="E47" s="3"/>
      <c r="F4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Watermelon</vt:lpstr>
      <vt:lpstr>cucumis</vt:lpstr>
      <vt:lpstr>melon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2022-06-14T05:24:09Z</dcterms:modified>
</cp:coreProperties>
</file>